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90" windowWidth="18240" windowHeight="108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9" i="1"/>
  <c r="D68" l="1"/>
  <c r="D74"/>
  <c r="E12" l="1"/>
  <c r="F12"/>
  <c r="G12"/>
  <c r="H12"/>
  <c r="E11"/>
  <c r="F11"/>
  <c r="G11"/>
  <c r="H11"/>
  <c r="D12"/>
  <c r="D11"/>
  <c r="E10"/>
  <c r="F10"/>
  <c r="G10"/>
  <c r="G8" s="1"/>
  <c r="H10"/>
  <c r="F8"/>
  <c r="H8"/>
  <c r="D10"/>
  <c r="E8" l="1"/>
  <c r="D20"/>
  <c r="D56"/>
  <c r="D62"/>
  <c r="D50"/>
  <c r="E44"/>
  <c r="F44"/>
  <c r="G44"/>
  <c r="H44"/>
  <c r="D44"/>
  <c r="E38"/>
  <c r="F38"/>
  <c r="G38"/>
  <c r="H38"/>
  <c r="D38"/>
  <c r="E32"/>
  <c r="F32"/>
  <c r="G32"/>
  <c r="H32"/>
  <c r="D32"/>
  <c r="E26"/>
  <c r="F26"/>
  <c r="G26"/>
  <c r="H26"/>
  <c r="D26"/>
  <c r="E20"/>
  <c r="F20"/>
  <c r="G20"/>
  <c r="H20"/>
  <c r="I20"/>
  <c r="E14"/>
  <c r="F14"/>
  <c r="G14"/>
  <c r="H14"/>
  <c r="I14"/>
  <c r="D14"/>
  <c r="D8" l="1"/>
</calcChain>
</file>

<file path=xl/sharedStrings.xml><?xml version="1.0" encoding="utf-8"?>
<sst xmlns="http://schemas.openxmlformats.org/spreadsheetml/2006/main" count="101" uniqueCount="36">
  <si>
    <t>РЕСУРСНОЕ ОБЕСПЕЧЕНИЕ</t>
  </si>
  <si>
    <t>муниципальной программы</t>
  </si>
  <si>
    <t>N п/п</t>
  </si>
  <si>
    <t>Наименование муниципальной программы, подпрограммы, отдельного мероприятия, проекта</t>
  </si>
  <si>
    <t>Источник финансирования &lt;1&gt;</t>
  </si>
  <si>
    <t>Расходы, тыс. рублей</t>
  </si>
  <si>
    <t>итого</t>
  </si>
  <si>
    <t>всего</t>
  </si>
  <si>
    <t>федеральный бюджет</t>
  </si>
  <si>
    <t>областной бюджет</t>
  </si>
  <si>
    <t>местный бюджет</t>
  </si>
  <si>
    <t>внебюджетные источники</t>
  </si>
  <si>
    <t>Справочно: налоговый расход - консолидированный бюджет &lt;2&gt;</t>
  </si>
  <si>
    <t>налоговый расход - консолидированный бюджет &lt;2&gt;</t>
  </si>
  <si>
    <t>1.1.</t>
  </si>
  <si>
    <t>Отдельное мероприятие "Организация и предоставление дополнительного образования детям в музыкальных школах..."</t>
  </si>
  <si>
    <t>2.</t>
  </si>
  <si>
    <t>Отдельное мероприятие "Организация культурного досуга населения(РДНТ)..."</t>
  </si>
  <si>
    <t>3.</t>
  </si>
  <si>
    <t>Отдельное мероприятие "Развитие и поддержка музейного дела.."&gt;</t>
  </si>
  <si>
    <t>4.</t>
  </si>
  <si>
    <t>Отдельное мероприятие "Организация библиотечного обслуживания населения.."&gt;</t>
  </si>
  <si>
    <t>Отдельное мероприятие "Капитальный ремонт здания МБУ ДО ДШИ.."&gt;</t>
  </si>
  <si>
    <t>Отдельное мероприятие "Капитальный ремонт здания дома культуры с.Никулята Яранского района."&gt;</t>
  </si>
  <si>
    <t>Отдельное мероприятие " Капитальный ремонт здания дома культуры с.Кугушерга Яранского района.."&gt;</t>
  </si>
  <si>
    <t>Отдельное мероприятие "Организация культурно-досуговой деятельности.."&gt;ЦДМ Ярград</t>
  </si>
  <si>
    <t>Отдельное мероприятие "Организация обеспечения деятельности муниципальных учреждений УК</t>
  </si>
  <si>
    <t>Проект "..." ППМИ ЯКМ</t>
  </si>
  <si>
    <t>Развитие и укрепление материально -технической базы ДК в населенных пунктах с численностью до 50тыс.чел.</t>
  </si>
  <si>
    <t>2021 год</t>
  </si>
  <si>
    <t>2022 год</t>
  </si>
  <si>
    <t>2023 год</t>
  </si>
  <si>
    <t>2024 год</t>
  </si>
  <si>
    <t>2025 год</t>
  </si>
  <si>
    <t>Муниципальная программа "Развитие культуры и туризма на 2021-2025 годы"</t>
  </si>
  <si>
    <t>Приложение N 2 к постановлению администрации Яранского района от 12.01.2021г. № 4</t>
  </si>
</sst>
</file>

<file path=xl/styles.xml><?xml version="1.0" encoding="utf-8"?>
<styleSheet xmlns="http://schemas.openxmlformats.org/spreadsheetml/2006/main">
  <fonts count="3"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2" fontId="1" fillId="0" borderId="4" xfId="0" applyNumberFormat="1" applyFont="1" applyBorder="1" applyAlignment="1">
      <alignment vertical="center" wrapText="1"/>
    </xf>
    <xf numFmtId="2" fontId="1" fillId="2" borderId="4" xfId="0" applyNumberFormat="1" applyFont="1" applyFill="1" applyBorder="1" applyAlignment="1">
      <alignment vertical="center" wrapText="1"/>
    </xf>
    <xf numFmtId="2" fontId="1" fillId="0" borderId="4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0" fillId="0" borderId="0" xfId="0" applyAlignment="1">
      <alignment horizontal="right"/>
    </xf>
    <xf numFmtId="0" fontId="1" fillId="2" borderId="4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0"/>
  <sheetViews>
    <sheetView tabSelected="1" workbookViewId="0">
      <selection activeCell="I13" sqref="I13"/>
    </sheetView>
  </sheetViews>
  <sheetFormatPr defaultRowHeight="15.75"/>
  <cols>
    <col min="1" max="1" width="5.75" customWidth="1"/>
    <col min="2" max="9" width="15.375" customWidth="1"/>
  </cols>
  <sheetData>
    <row r="1" spans="1:9">
      <c r="A1" s="13" t="s">
        <v>35</v>
      </c>
      <c r="B1" s="13"/>
      <c r="C1" s="13"/>
      <c r="D1" s="13"/>
      <c r="E1" s="13"/>
      <c r="F1" s="13"/>
      <c r="G1" s="13"/>
      <c r="H1" s="13"/>
      <c r="I1" s="13"/>
    </row>
    <row r="2" spans="1:9">
      <c r="A2" s="13"/>
      <c r="B2" s="13"/>
      <c r="C2" s="13"/>
      <c r="D2" s="13"/>
      <c r="E2" s="13"/>
      <c r="F2" s="13"/>
      <c r="G2" s="13"/>
      <c r="H2" s="13"/>
      <c r="I2" s="13"/>
    </row>
    <row r="3" spans="1:9">
      <c r="A3" s="1"/>
    </row>
    <row r="4" spans="1:9">
      <c r="A4" s="14" t="s">
        <v>0</v>
      </c>
      <c r="B4" s="14"/>
      <c r="C4" s="14"/>
      <c r="D4" s="14"/>
      <c r="E4" s="14"/>
      <c r="F4" s="14"/>
      <c r="G4" s="14"/>
      <c r="H4" s="14"/>
      <c r="I4" s="14"/>
    </row>
    <row r="5" spans="1:9" ht="16.5" thickBot="1">
      <c r="A5" s="14" t="s">
        <v>1</v>
      </c>
      <c r="B5" s="14"/>
      <c r="C5" s="14"/>
      <c r="D5" s="14"/>
      <c r="E5" s="14"/>
      <c r="F5" s="14"/>
      <c r="G5" s="14"/>
      <c r="H5" s="14"/>
      <c r="I5" s="14"/>
    </row>
    <row r="6" spans="1:9" s="11" customFormat="1" ht="16.5" thickBot="1">
      <c r="A6" s="15" t="s">
        <v>2</v>
      </c>
      <c r="B6" s="15" t="s">
        <v>3</v>
      </c>
      <c r="C6" s="15" t="s">
        <v>4</v>
      </c>
      <c r="D6" s="21" t="s">
        <v>5</v>
      </c>
      <c r="E6" s="22"/>
      <c r="F6" s="22"/>
      <c r="G6" s="22"/>
      <c r="H6" s="22"/>
      <c r="I6" s="23"/>
    </row>
    <row r="7" spans="1:9" ht="16.5" thickBot="1">
      <c r="A7" s="17"/>
      <c r="B7" s="17"/>
      <c r="C7" s="17"/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6</v>
      </c>
    </row>
    <row r="8" spans="1:9" ht="16.5" thickBot="1">
      <c r="A8" s="18"/>
      <c r="B8" s="18" t="s">
        <v>34</v>
      </c>
      <c r="C8" s="3" t="s">
        <v>7</v>
      </c>
      <c r="D8" s="7">
        <f>D10+D11+D12+D9</f>
        <v>96937.580000000016</v>
      </c>
      <c r="E8" s="6">
        <f t="shared" ref="E8:H8" si="0">E10+E11+E12+E9</f>
        <v>58077.2</v>
      </c>
      <c r="F8" s="6">
        <f t="shared" si="0"/>
        <v>58059.8</v>
      </c>
      <c r="G8" s="6">
        <f t="shared" si="0"/>
        <v>57991.8</v>
      </c>
      <c r="H8" s="6">
        <f t="shared" si="0"/>
        <v>60431.8</v>
      </c>
      <c r="I8" s="6">
        <v>331498.18</v>
      </c>
    </row>
    <row r="9" spans="1:9" ht="16.5" thickBot="1">
      <c r="A9" s="19"/>
      <c r="B9" s="19"/>
      <c r="C9" s="3" t="s">
        <v>8</v>
      </c>
      <c r="D9" s="6">
        <f>D63+D57+D69+D75</f>
        <v>18826.480000000003</v>
      </c>
      <c r="E9" s="6"/>
      <c r="F9" s="6"/>
      <c r="G9" s="6"/>
      <c r="H9" s="6"/>
      <c r="I9" s="6">
        <v>18826.48</v>
      </c>
    </row>
    <row r="10" spans="1:9" ht="16.5" thickBot="1">
      <c r="A10" s="19"/>
      <c r="B10" s="19"/>
      <c r="C10" s="3" t="s">
        <v>9</v>
      </c>
      <c r="D10" s="8">
        <f>D16+D22+D28+D34+D40+D46+D52+D58+D64+D70+D76</f>
        <v>29006.100000000002</v>
      </c>
      <c r="E10" s="8">
        <f>E16+E22+E28+E34+E40+E46+E52+E58+E64+E70+E76</f>
        <v>12881</v>
      </c>
      <c r="F10" s="8">
        <f>F16+F22+F28+F34+F40+F46+F52+F58+F64+F70+F76</f>
        <v>13061</v>
      </c>
      <c r="G10" s="8">
        <f>G16+G22+G28+G34+G40+G46+G52+G58+G64+G70+G76</f>
        <v>12993</v>
      </c>
      <c r="H10" s="8">
        <f>H16+H22+H28+H34+H40+H46+H52+H58+H64+H70+H76</f>
        <v>14433</v>
      </c>
      <c r="I10" s="6">
        <v>82374.100000000006</v>
      </c>
    </row>
    <row r="11" spans="1:9" ht="16.5" thickBot="1">
      <c r="A11" s="19"/>
      <c r="B11" s="19"/>
      <c r="C11" s="3" t="s">
        <v>10</v>
      </c>
      <c r="D11" s="6">
        <f>+D17+D23+D29+D35+D41+D47+D53+D59+D65+D71+D77</f>
        <v>49105</v>
      </c>
      <c r="E11" s="6">
        <f>+E17+E23+E29+E35+E41+E47+E53+E59+E65+E71+E77</f>
        <v>44872.2</v>
      </c>
      <c r="F11" s="6">
        <f>+F17+F23+F29+F35+F41+F47+F53+F59+F65+F71+F77</f>
        <v>44674.8</v>
      </c>
      <c r="G11" s="6">
        <f>+G17+G23+G29+G35+G41+G47+G53+G59+G65+G71+G77</f>
        <v>44674.8</v>
      </c>
      <c r="H11" s="6">
        <f>+H17+H23+H29+H35+H41+H47+H53+H59+H65+H71+H77</f>
        <v>45674.8</v>
      </c>
      <c r="I11" s="6">
        <v>229001.60000000001</v>
      </c>
    </row>
    <row r="12" spans="1:9" ht="23.25" thickBot="1">
      <c r="A12" s="19"/>
      <c r="B12" s="19"/>
      <c r="C12" s="3" t="s">
        <v>11</v>
      </c>
      <c r="D12" s="6">
        <f>+D18+D24+D30</f>
        <v>0</v>
      </c>
      <c r="E12" s="6">
        <f t="shared" ref="E12:H12" si="1">+E18+E24+E30</f>
        <v>324</v>
      </c>
      <c r="F12" s="6">
        <f t="shared" si="1"/>
        <v>324</v>
      </c>
      <c r="G12" s="6">
        <f t="shared" si="1"/>
        <v>324</v>
      </c>
      <c r="H12" s="6">
        <f t="shared" si="1"/>
        <v>324</v>
      </c>
      <c r="I12" s="6">
        <v>1296</v>
      </c>
    </row>
    <row r="13" spans="1:9" ht="45.75" thickBot="1">
      <c r="A13" s="20"/>
      <c r="B13" s="20"/>
      <c r="C13" s="3" t="s">
        <v>12</v>
      </c>
      <c r="D13" s="6"/>
      <c r="E13" s="6"/>
      <c r="F13" s="6"/>
      <c r="G13" s="6"/>
      <c r="H13" s="6"/>
      <c r="I13" s="6"/>
    </row>
    <row r="14" spans="1:9" ht="16.5" thickBot="1">
      <c r="A14" s="24" t="s">
        <v>14</v>
      </c>
      <c r="B14" s="27" t="s">
        <v>15</v>
      </c>
      <c r="C14" s="9" t="s">
        <v>7</v>
      </c>
      <c r="D14" s="8">
        <f>D16+D17+D18</f>
        <v>12569</v>
      </c>
      <c r="E14" s="8">
        <f t="shared" ref="E14:I14" si="2">E16+E17+E18</f>
        <v>12121.9</v>
      </c>
      <c r="F14" s="8">
        <f t="shared" si="2"/>
        <v>12127.2</v>
      </c>
      <c r="G14" s="8">
        <f t="shared" si="2"/>
        <v>12127.2</v>
      </c>
      <c r="H14" s="8">
        <f t="shared" si="2"/>
        <v>12127.2</v>
      </c>
      <c r="I14" s="8">
        <f t="shared" si="2"/>
        <v>0</v>
      </c>
    </row>
    <row r="15" spans="1:9" ht="16.5" thickBot="1">
      <c r="A15" s="25"/>
      <c r="B15" s="28"/>
      <c r="C15" s="9" t="s">
        <v>8</v>
      </c>
      <c r="D15" s="8"/>
      <c r="E15" s="8"/>
      <c r="F15" s="8"/>
      <c r="G15" s="8"/>
      <c r="H15" s="8"/>
      <c r="I15" s="8"/>
    </row>
    <row r="16" spans="1:9" ht="16.5" thickBot="1">
      <c r="A16" s="25"/>
      <c r="B16" s="28"/>
      <c r="C16" s="9" t="s">
        <v>9</v>
      </c>
      <c r="D16" s="8">
        <v>2680</v>
      </c>
      <c r="E16" s="8">
        <v>2620</v>
      </c>
      <c r="F16" s="8">
        <v>2630</v>
      </c>
      <c r="G16" s="8">
        <v>2630</v>
      </c>
      <c r="H16" s="8">
        <v>2630</v>
      </c>
      <c r="I16" s="8"/>
    </row>
    <row r="17" spans="1:9" ht="16.5" thickBot="1">
      <c r="A17" s="25"/>
      <c r="B17" s="28"/>
      <c r="C17" s="9" t="s">
        <v>10</v>
      </c>
      <c r="D17" s="8">
        <v>9889</v>
      </c>
      <c r="E17" s="8">
        <v>9501.9</v>
      </c>
      <c r="F17" s="8">
        <v>9497.2000000000007</v>
      </c>
      <c r="G17" s="8">
        <v>9497.2000000000007</v>
      </c>
      <c r="H17" s="8">
        <v>9497.2000000000007</v>
      </c>
      <c r="I17" s="8"/>
    </row>
    <row r="18" spans="1:9" ht="23.25" thickBot="1">
      <c r="A18" s="25"/>
      <c r="B18" s="28"/>
      <c r="C18" s="9" t="s">
        <v>11</v>
      </c>
      <c r="D18" s="8"/>
      <c r="E18" s="8"/>
      <c r="F18" s="8"/>
      <c r="G18" s="8"/>
      <c r="H18" s="8"/>
      <c r="I18" s="8"/>
    </row>
    <row r="19" spans="1:9" ht="34.5" thickBot="1">
      <c r="A19" s="26"/>
      <c r="B19" s="29"/>
      <c r="C19" s="9" t="s">
        <v>13</v>
      </c>
      <c r="D19" s="8"/>
      <c r="E19" s="8"/>
      <c r="F19" s="8"/>
      <c r="G19" s="8"/>
      <c r="H19" s="8"/>
      <c r="I19" s="8"/>
    </row>
    <row r="20" spans="1:9" ht="16.5" thickBot="1">
      <c r="A20" s="15" t="s">
        <v>16</v>
      </c>
      <c r="B20" s="18" t="s">
        <v>17</v>
      </c>
      <c r="C20" s="3" t="s">
        <v>7</v>
      </c>
      <c r="D20" s="8">
        <f>D21+D22+D23+D24</f>
        <v>21511.3</v>
      </c>
      <c r="E20" s="8">
        <f t="shared" ref="E20:I20" si="3">E21+E22+E23+E24</f>
        <v>20516.400000000001</v>
      </c>
      <c r="F20" s="8">
        <f t="shared" si="3"/>
        <v>20550.400000000001</v>
      </c>
      <c r="G20" s="8">
        <f t="shared" si="3"/>
        <v>20550.400000000001</v>
      </c>
      <c r="H20" s="8">
        <f t="shared" si="3"/>
        <v>21550.400000000001</v>
      </c>
      <c r="I20" s="6">
        <f t="shared" si="3"/>
        <v>0</v>
      </c>
    </row>
    <row r="21" spans="1:9" ht="16.5" thickBot="1">
      <c r="A21" s="16"/>
      <c r="B21" s="19"/>
      <c r="C21" s="3" t="s">
        <v>8</v>
      </c>
      <c r="D21" s="8"/>
      <c r="E21" s="8"/>
      <c r="F21" s="8"/>
      <c r="G21" s="8"/>
      <c r="H21" s="8"/>
      <c r="I21" s="6"/>
    </row>
    <row r="22" spans="1:9" ht="16.5" thickBot="1">
      <c r="A22" s="16"/>
      <c r="B22" s="19"/>
      <c r="C22" s="3" t="s">
        <v>9</v>
      </c>
      <c r="D22" s="8">
        <v>5471</v>
      </c>
      <c r="E22" s="8">
        <v>4513</v>
      </c>
      <c r="F22" s="8">
        <v>4583</v>
      </c>
      <c r="G22" s="8">
        <v>4583</v>
      </c>
      <c r="H22" s="8">
        <v>4583</v>
      </c>
      <c r="I22" s="6"/>
    </row>
    <row r="23" spans="1:9" ht="16.5" thickBot="1">
      <c r="A23" s="16"/>
      <c r="B23" s="19"/>
      <c r="C23" s="3" t="s">
        <v>10</v>
      </c>
      <c r="D23" s="8">
        <v>16040.3</v>
      </c>
      <c r="E23" s="8">
        <v>16003.4</v>
      </c>
      <c r="F23" s="8">
        <v>15967.4</v>
      </c>
      <c r="G23" s="8">
        <v>15967.4</v>
      </c>
      <c r="H23" s="8">
        <v>16967.400000000001</v>
      </c>
      <c r="I23" s="6"/>
    </row>
    <row r="24" spans="1:9" ht="23.25" thickBot="1">
      <c r="A24" s="16"/>
      <c r="B24" s="19"/>
      <c r="C24" s="3" t="s">
        <v>11</v>
      </c>
      <c r="D24" s="8"/>
      <c r="E24" s="8"/>
      <c r="F24" s="8"/>
      <c r="G24" s="8"/>
      <c r="H24" s="8"/>
      <c r="I24" s="6"/>
    </row>
    <row r="25" spans="1:9" ht="34.5" thickBot="1">
      <c r="A25" s="17"/>
      <c r="B25" s="20"/>
      <c r="C25" s="3" t="s">
        <v>13</v>
      </c>
      <c r="D25" s="8"/>
      <c r="E25" s="8"/>
      <c r="F25" s="8"/>
      <c r="G25" s="8"/>
      <c r="H25" s="8"/>
      <c r="I25" s="6"/>
    </row>
    <row r="26" spans="1:9" ht="16.5" thickBot="1">
      <c r="A26" s="15" t="s">
        <v>18</v>
      </c>
      <c r="B26" s="18" t="s">
        <v>19</v>
      </c>
      <c r="C26" s="3" t="s">
        <v>7</v>
      </c>
      <c r="D26" s="8">
        <f>D28+D29+D30</f>
        <v>5279.7199999999993</v>
      </c>
      <c r="E26" s="8">
        <f t="shared" ref="E26:H26" si="4">E28+E29+E30</f>
        <v>5063.3999999999996</v>
      </c>
      <c r="F26" s="8">
        <f t="shared" si="4"/>
        <v>5019.8999999999996</v>
      </c>
      <c r="G26" s="8">
        <f t="shared" si="4"/>
        <v>5019.8999999999996</v>
      </c>
      <c r="H26" s="8">
        <f t="shared" si="4"/>
        <v>5019.8999999999996</v>
      </c>
      <c r="I26" s="6"/>
    </row>
    <row r="27" spans="1:9" ht="16.5" thickBot="1">
      <c r="A27" s="16"/>
      <c r="B27" s="19"/>
      <c r="C27" s="3" t="s">
        <v>8</v>
      </c>
      <c r="D27" s="8"/>
      <c r="E27" s="8"/>
      <c r="F27" s="8"/>
      <c r="G27" s="8"/>
      <c r="H27" s="8"/>
      <c r="I27" s="6"/>
    </row>
    <row r="28" spans="1:9" ht="16.5" thickBot="1">
      <c r="A28" s="16"/>
      <c r="B28" s="19"/>
      <c r="C28" s="3" t="s">
        <v>9</v>
      </c>
      <c r="D28" s="8">
        <v>1220</v>
      </c>
      <c r="E28" s="8">
        <v>1180</v>
      </c>
      <c r="F28" s="8">
        <v>1180</v>
      </c>
      <c r="G28" s="8">
        <v>1180</v>
      </c>
      <c r="H28" s="8">
        <v>1180</v>
      </c>
      <c r="I28" s="6"/>
    </row>
    <row r="29" spans="1:9" ht="16.5" thickBot="1">
      <c r="A29" s="16"/>
      <c r="B29" s="19"/>
      <c r="C29" s="3" t="s">
        <v>10</v>
      </c>
      <c r="D29" s="8">
        <v>4059.72</v>
      </c>
      <c r="E29" s="8">
        <v>3559.4</v>
      </c>
      <c r="F29" s="8">
        <v>3515.9</v>
      </c>
      <c r="G29" s="8">
        <v>3515.9</v>
      </c>
      <c r="H29" s="8">
        <v>3515.9</v>
      </c>
      <c r="I29" s="6"/>
    </row>
    <row r="30" spans="1:9" ht="23.25" thickBot="1">
      <c r="A30" s="16"/>
      <c r="B30" s="19"/>
      <c r="C30" s="3" t="s">
        <v>11</v>
      </c>
      <c r="D30" s="8"/>
      <c r="E30" s="8">
        <v>324</v>
      </c>
      <c r="F30" s="8">
        <v>324</v>
      </c>
      <c r="G30" s="8">
        <v>324</v>
      </c>
      <c r="H30" s="8">
        <v>324</v>
      </c>
      <c r="I30" s="6"/>
    </row>
    <row r="31" spans="1:9" ht="34.5" thickBot="1">
      <c r="A31" s="17"/>
      <c r="B31" s="20"/>
      <c r="C31" s="3" t="s">
        <v>13</v>
      </c>
      <c r="D31" s="6"/>
      <c r="E31" s="6"/>
      <c r="F31" s="6"/>
      <c r="G31" s="6"/>
      <c r="H31" s="6"/>
      <c r="I31" s="6"/>
    </row>
    <row r="32" spans="1:9" ht="16.5" thickBot="1">
      <c r="A32" s="15" t="s">
        <v>20</v>
      </c>
      <c r="B32" s="18" t="s">
        <v>21</v>
      </c>
      <c r="C32" s="4" t="s">
        <v>7</v>
      </c>
      <c r="D32" s="10">
        <f>D34+D35+D36</f>
        <v>13934</v>
      </c>
      <c r="E32" s="10">
        <f t="shared" ref="E32:H32" si="5">E34+E35+E36</f>
        <v>13279.7</v>
      </c>
      <c r="F32" s="10">
        <f t="shared" si="5"/>
        <v>13281</v>
      </c>
      <c r="G32" s="10">
        <f t="shared" si="5"/>
        <v>13213</v>
      </c>
      <c r="H32" s="10">
        <f t="shared" si="5"/>
        <v>13213</v>
      </c>
      <c r="I32" s="4"/>
    </row>
    <row r="33" spans="1:9" ht="16.5" thickBot="1">
      <c r="A33" s="16"/>
      <c r="B33" s="19"/>
      <c r="C33" s="3" t="s">
        <v>8</v>
      </c>
      <c r="D33" s="9"/>
      <c r="E33" s="9"/>
      <c r="F33" s="9"/>
      <c r="G33" s="9"/>
      <c r="H33" s="9"/>
      <c r="I33" s="3"/>
    </row>
    <row r="34" spans="1:9" ht="16.5" thickBot="1">
      <c r="A34" s="16"/>
      <c r="B34" s="19"/>
      <c r="C34" s="3" t="s">
        <v>9</v>
      </c>
      <c r="D34" s="9">
        <v>3396</v>
      </c>
      <c r="E34" s="9">
        <v>3068</v>
      </c>
      <c r="F34" s="9">
        <v>3168</v>
      </c>
      <c r="G34" s="9">
        <v>3100</v>
      </c>
      <c r="H34" s="9">
        <v>3100</v>
      </c>
      <c r="I34" s="3"/>
    </row>
    <row r="35" spans="1:9" ht="16.5" thickBot="1">
      <c r="A35" s="16"/>
      <c r="B35" s="19"/>
      <c r="C35" s="3" t="s">
        <v>10</v>
      </c>
      <c r="D35" s="9">
        <v>10538</v>
      </c>
      <c r="E35" s="9">
        <v>10211.700000000001</v>
      </c>
      <c r="F35" s="9">
        <v>10113</v>
      </c>
      <c r="G35" s="9">
        <v>10113</v>
      </c>
      <c r="H35" s="9">
        <v>10113</v>
      </c>
      <c r="I35" s="3"/>
    </row>
    <row r="36" spans="1:9" ht="23.25" thickBot="1">
      <c r="A36" s="16"/>
      <c r="B36" s="19"/>
      <c r="C36" s="3" t="s">
        <v>11</v>
      </c>
      <c r="D36" s="9"/>
      <c r="E36" s="9"/>
      <c r="F36" s="9"/>
      <c r="G36" s="9"/>
      <c r="H36" s="9"/>
      <c r="I36" s="3"/>
    </row>
    <row r="37" spans="1:9" ht="34.5" thickBot="1">
      <c r="A37" s="17"/>
      <c r="B37" s="20"/>
      <c r="C37" s="3" t="s">
        <v>13</v>
      </c>
      <c r="D37" s="3"/>
      <c r="E37" s="3"/>
      <c r="F37" s="3"/>
      <c r="G37" s="3"/>
      <c r="H37" s="3"/>
      <c r="I37" s="3"/>
    </row>
    <row r="38" spans="1:9" ht="16.5" thickBot="1">
      <c r="A38" s="15">
        <v>5</v>
      </c>
      <c r="B38" s="18" t="s">
        <v>25</v>
      </c>
      <c r="C38" s="3" t="s">
        <v>7</v>
      </c>
      <c r="D38" s="9">
        <f>D40+D41+D42</f>
        <v>8563.7999999999993</v>
      </c>
      <c r="E38" s="9">
        <f t="shared" ref="E38:H38" si="6">E40+E41+E42</f>
        <v>5758.6</v>
      </c>
      <c r="F38" s="9">
        <f t="shared" si="6"/>
        <v>5757</v>
      </c>
      <c r="G38" s="9">
        <f t="shared" si="6"/>
        <v>5757</v>
      </c>
      <c r="H38" s="9">
        <f t="shared" si="6"/>
        <v>7197</v>
      </c>
      <c r="I38" s="3"/>
    </row>
    <row r="39" spans="1:9" ht="16.5" thickBot="1">
      <c r="A39" s="16"/>
      <c r="B39" s="19"/>
      <c r="C39" s="3" t="s">
        <v>8</v>
      </c>
      <c r="D39" s="9"/>
      <c r="E39" s="9"/>
      <c r="F39" s="9"/>
      <c r="G39" s="9"/>
      <c r="H39" s="9"/>
      <c r="I39" s="3"/>
    </row>
    <row r="40" spans="1:9" ht="16.5" thickBot="1">
      <c r="A40" s="16"/>
      <c r="B40" s="19"/>
      <c r="C40" s="3" t="s">
        <v>9</v>
      </c>
      <c r="D40" s="9">
        <v>3183.9</v>
      </c>
      <c r="E40" s="9">
        <v>1200</v>
      </c>
      <c r="F40" s="9">
        <v>1200</v>
      </c>
      <c r="G40" s="9">
        <v>1200</v>
      </c>
      <c r="H40" s="9">
        <v>2640</v>
      </c>
      <c r="I40" s="3"/>
    </row>
    <row r="41" spans="1:9" ht="16.5" thickBot="1">
      <c r="A41" s="16"/>
      <c r="B41" s="19"/>
      <c r="C41" s="3" t="s">
        <v>10</v>
      </c>
      <c r="D41" s="9">
        <v>5379.9</v>
      </c>
      <c r="E41" s="9">
        <v>4558.6000000000004</v>
      </c>
      <c r="F41" s="9">
        <v>4557</v>
      </c>
      <c r="G41" s="9">
        <v>4557</v>
      </c>
      <c r="H41" s="9">
        <v>4557</v>
      </c>
      <c r="I41" s="3"/>
    </row>
    <row r="42" spans="1:9" ht="23.25" thickBot="1">
      <c r="A42" s="16"/>
      <c r="B42" s="19"/>
      <c r="C42" s="3" t="s">
        <v>11</v>
      </c>
      <c r="D42" s="9"/>
      <c r="E42" s="9"/>
      <c r="F42" s="9"/>
      <c r="G42" s="9"/>
      <c r="H42" s="9"/>
      <c r="I42" s="3"/>
    </row>
    <row r="43" spans="1:9" ht="34.5" thickBot="1">
      <c r="A43" s="17"/>
      <c r="B43" s="20"/>
      <c r="C43" s="3" t="s">
        <v>13</v>
      </c>
      <c r="D43" s="3"/>
      <c r="E43" s="3"/>
      <c r="F43" s="3"/>
      <c r="G43" s="3"/>
      <c r="H43" s="3"/>
      <c r="I43" s="3"/>
    </row>
    <row r="44" spans="1:9" ht="16.5" thickBot="1">
      <c r="A44" s="15">
        <v>6</v>
      </c>
      <c r="B44" s="18" t="s">
        <v>26</v>
      </c>
      <c r="C44" s="3" t="s">
        <v>7</v>
      </c>
      <c r="D44" s="9">
        <f>D46+D47+D48</f>
        <v>1467.7</v>
      </c>
      <c r="E44" s="9">
        <f t="shared" ref="E44:H44" si="7">E46+E47+E48</f>
        <v>1337.2</v>
      </c>
      <c r="F44" s="9">
        <f t="shared" si="7"/>
        <v>1324.3</v>
      </c>
      <c r="G44" s="9">
        <f t="shared" si="7"/>
        <v>1324.3</v>
      </c>
      <c r="H44" s="9">
        <f t="shared" si="7"/>
        <v>1324.3</v>
      </c>
      <c r="I44" s="3"/>
    </row>
    <row r="45" spans="1:9" ht="16.5" thickBot="1">
      <c r="A45" s="16"/>
      <c r="B45" s="19"/>
      <c r="C45" s="3" t="s">
        <v>8</v>
      </c>
      <c r="D45" s="9"/>
      <c r="E45" s="9"/>
      <c r="F45" s="9"/>
      <c r="G45" s="9"/>
      <c r="H45" s="9"/>
      <c r="I45" s="3"/>
    </row>
    <row r="46" spans="1:9" ht="16.5" thickBot="1">
      <c r="A46" s="16"/>
      <c r="B46" s="19"/>
      <c r="C46" s="3" t="s">
        <v>9</v>
      </c>
      <c r="D46" s="9">
        <v>320</v>
      </c>
      <c r="E46" s="9">
        <v>300</v>
      </c>
      <c r="F46" s="9">
        <v>300</v>
      </c>
      <c r="G46" s="9">
        <v>300</v>
      </c>
      <c r="H46" s="9">
        <v>300</v>
      </c>
      <c r="I46" s="3"/>
    </row>
    <row r="47" spans="1:9" ht="16.5" thickBot="1">
      <c r="A47" s="16"/>
      <c r="B47" s="19"/>
      <c r="C47" s="3" t="s">
        <v>10</v>
      </c>
      <c r="D47" s="9">
        <v>1147.7</v>
      </c>
      <c r="E47" s="9">
        <v>1037.2</v>
      </c>
      <c r="F47" s="9">
        <v>1024.3</v>
      </c>
      <c r="G47" s="9">
        <v>1024.3</v>
      </c>
      <c r="H47" s="9">
        <v>1024.3</v>
      </c>
      <c r="I47" s="3"/>
    </row>
    <row r="48" spans="1:9" ht="23.25" thickBot="1">
      <c r="A48" s="16"/>
      <c r="B48" s="19"/>
      <c r="C48" s="3" t="s">
        <v>11</v>
      </c>
      <c r="D48" s="3"/>
      <c r="E48" s="3"/>
      <c r="F48" s="3"/>
      <c r="G48" s="3"/>
      <c r="H48" s="3"/>
      <c r="I48" s="3"/>
    </row>
    <row r="49" spans="1:9" ht="34.5" thickBot="1">
      <c r="A49" s="17"/>
      <c r="B49" s="20"/>
      <c r="C49" s="3" t="s">
        <v>13</v>
      </c>
      <c r="D49" s="3"/>
      <c r="E49" s="3"/>
      <c r="F49" s="3"/>
      <c r="G49" s="3"/>
      <c r="H49" s="3"/>
      <c r="I49" s="3"/>
    </row>
    <row r="50" spans="1:9" ht="16.5" thickBot="1">
      <c r="A50" s="15">
        <v>7</v>
      </c>
      <c r="B50" s="18" t="s">
        <v>22</v>
      </c>
      <c r="C50" s="3" t="s">
        <v>7</v>
      </c>
      <c r="D50" s="9">
        <f>D52+D53</f>
        <v>13201.1</v>
      </c>
      <c r="E50" s="3"/>
      <c r="F50" s="3"/>
      <c r="G50" s="3"/>
      <c r="H50" s="3"/>
      <c r="I50" s="3"/>
    </row>
    <row r="51" spans="1:9" ht="16.5" thickBot="1">
      <c r="A51" s="16"/>
      <c r="B51" s="19"/>
      <c r="C51" s="3" t="s">
        <v>8</v>
      </c>
      <c r="D51" s="9"/>
      <c r="E51" s="3"/>
      <c r="F51" s="3"/>
      <c r="G51" s="3"/>
      <c r="H51" s="3"/>
      <c r="I51" s="3"/>
    </row>
    <row r="52" spans="1:9" ht="16.5" thickBot="1">
      <c r="A52" s="16"/>
      <c r="B52" s="19"/>
      <c r="C52" s="3" t="s">
        <v>9</v>
      </c>
      <c r="D52" s="12">
        <v>11873</v>
      </c>
      <c r="E52" s="3"/>
      <c r="F52" s="3"/>
      <c r="G52" s="3"/>
      <c r="H52" s="3"/>
      <c r="I52" s="3"/>
    </row>
    <row r="53" spans="1:9" ht="16.5" thickBot="1">
      <c r="A53" s="16"/>
      <c r="B53" s="19"/>
      <c r="C53" s="3" t="s">
        <v>10</v>
      </c>
      <c r="D53" s="9">
        <v>1328.1</v>
      </c>
      <c r="E53" s="3"/>
      <c r="F53" s="3"/>
      <c r="G53" s="3"/>
      <c r="H53" s="3"/>
      <c r="I53" s="3"/>
    </row>
    <row r="54" spans="1:9" ht="23.25" thickBot="1">
      <c r="A54" s="16"/>
      <c r="B54" s="19"/>
      <c r="C54" s="3" t="s">
        <v>11</v>
      </c>
      <c r="D54" s="9"/>
      <c r="E54" s="3"/>
      <c r="F54" s="3"/>
      <c r="G54" s="3"/>
      <c r="H54" s="3"/>
      <c r="I54" s="3"/>
    </row>
    <row r="55" spans="1:9" ht="34.5" thickBot="1">
      <c r="A55" s="17"/>
      <c r="B55" s="20"/>
      <c r="C55" s="3" t="s">
        <v>13</v>
      </c>
      <c r="D55" s="9"/>
      <c r="E55" s="3"/>
      <c r="F55" s="3"/>
      <c r="G55" s="3"/>
      <c r="H55" s="3"/>
      <c r="I55" s="3"/>
    </row>
    <row r="56" spans="1:9" ht="16.5" thickBot="1">
      <c r="A56" s="15">
        <v>8</v>
      </c>
      <c r="B56" s="18" t="s">
        <v>23</v>
      </c>
      <c r="C56" s="3" t="s">
        <v>7</v>
      </c>
      <c r="D56" s="9">
        <f>D57+D58+D59</f>
        <v>8771</v>
      </c>
      <c r="E56" s="3"/>
      <c r="F56" s="3"/>
      <c r="G56" s="3"/>
      <c r="H56" s="3"/>
      <c r="I56" s="3"/>
    </row>
    <row r="57" spans="1:9" ht="16.5" thickBot="1">
      <c r="A57" s="16"/>
      <c r="B57" s="19"/>
      <c r="C57" s="3" t="s">
        <v>8</v>
      </c>
      <c r="D57" s="9">
        <v>8246.2999999999993</v>
      </c>
      <c r="E57" s="3"/>
      <c r="F57" s="3"/>
      <c r="G57" s="3"/>
      <c r="H57" s="3"/>
      <c r="I57" s="3"/>
    </row>
    <row r="58" spans="1:9" ht="16.5" thickBot="1">
      <c r="A58" s="16"/>
      <c r="B58" s="19"/>
      <c r="C58" s="3" t="s">
        <v>9</v>
      </c>
      <c r="D58" s="9">
        <v>434</v>
      </c>
      <c r="E58" s="3"/>
      <c r="F58" s="3"/>
      <c r="G58" s="3"/>
      <c r="H58" s="3"/>
      <c r="I58" s="3"/>
    </row>
    <row r="59" spans="1:9" ht="16.5" thickBot="1">
      <c r="A59" s="16"/>
      <c r="B59" s="19"/>
      <c r="C59" s="3" t="s">
        <v>10</v>
      </c>
      <c r="D59" s="9">
        <v>90.7</v>
      </c>
      <c r="E59" s="3"/>
      <c r="F59" s="3"/>
      <c r="G59" s="3"/>
      <c r="H59" s="3"/>
      <c r="I59" s="3"/>
    </row>
    <row r="60" spans="1:9" ht="23.25" thickBot="1">
      <c r="A60" s="16"/>
      <c r="B60" s="19"/>
      <c r="C60" s="3" t="s">
        <v>11</v>
      </c>
      <c r="D60" s="9"/>
      <c r="E60" s="3"/>
      <c r="F60" s="3"/>
      <c r="G60" s="3"/>
      <c r="H60" s="3"/>
      <c r="I60" s="3"/>
    </row>
    <row r="61" spans="1:9" ht="34.5" thickBot="1">
      <c r="A61" s="17"/>
      <c r="B61" s="20"/>
      <c r="C61" s="3" t="s">
        <v>13</v>
      </c>
      <c r="D61" s="9"/>
      <c r="E61" s="3"/>
      <c r="F61" s="3"/>
      <c r="G61" s="3"/>
      <c r="H61" s="3"/>
      <c r="I61" s="3"/>
    </row>
    <row r="62" spans="1:9" ht="16.5" thickBot="1">
      <c r="A62" s="15">
        <v>9</v>
      </c>
      <c r="B62" s="18" t="s">
        <v>24</v>
      </c>
      <c r="C62" s="3" t="s">
        <v>7</v>
      </c>
      <c r="D62" s="9">
        <f>D63+D64+D65</f>
        <v>8652.8000000000011</v>
      </c>
      <c r="E62" s="3"/>
      <c r="F62" s="3"/>
      <c r="G62" s="3"/>
      <c r="H62" s="3"/>
      <c r="I62" s="3"/>
    </row>
    <row r="63" spans="1:9" ht="16.5" thickBot="1">
      <c r="A63" s="16"/>
      <c r="B63" s="19"/>
      <c r="C63" s="3" t="s">
        <v>8</v>
      </c>
      <c r="D63" s="9">
        <v>8135.6</v>
      </c>
      <c r="E63" s="3"/>
      <c r="F63" s="3"/>
      <c r="G63" s="3"/>
      <c r="H63" s="3"/>
      <c r="I63" s="3"/>
    </row>
    <row r="64" spans="1:9" ht="16.5" thickBot="1">
      <c r="A64" s="16"/>
      <c r="B64" s="19"/>
      <c r="C64" s="3" t="s">
        <v>9</v>
      </c>
      <c r="D64" s="9">
        <v>428.2</v>
      </c>
      <c r="E64" s="3"/>
      <c r="F64" s="3"/>
      <c r="G64" s="3"/>
      <c r="H64" s="3"/>
      <c r="I64" s="3"/>
    </row>
    <row r="65" spans="1:9" ht="16.5" thickBot="1">
      <c r="A65" s="16"/>
      <c r="B65" s="19"/>
      <c r="C65" s="3" t="s">
        <v>10</v>
      </c>
      <c r="D65" s="9">
        <v>89</v>
      </c>
      <c r="E65" s="3"/>
      <c r="F65" s="3"/>
      <c r="G65" s="3"/>
      <c r="H65" s="3"/>
      <c r="I65" s="3"/>
    </row>
    <row r="66" spans="1:9" ht="23.25" thickBot="1">
      <c r="A66" s="16"/>
      <c r="B66" s="19"/>
      <c r="C66" s="3" t="s">
        <v>11</v>
      </c>
      <c r="D66" s="9"/>
      <c r="E66" s="3"/>
      <c r="F66" s="3"/>
      <c r="G66" s="3"/>
      <c r="H66" s="3"/>
      <c r="I66" s="3"/>
    </row>
    <row r="67" spans="1:9" ht="34.5" thickBot="1">
      <c r="A67" s="17"/>
      <c r="B67" s="20"/>
      <c r="C67" s="3" t="s">
        <v>13</v>
      </c>
      <c r="D67" s="9"/>
      <c r="E67" s="3"/>
      <c r="F67" s="3"/>
      <c r="G67" s="3"/>
      <c r="H67" s="3"/>
      <c r="I67" s="3"/>
    </row>
    <row r="68" spans="1:9" ht="16.5" thickBot="1">
      <c r="A68" s="15">
        <v>10</v>
      </c>
      <c r="B68" s="18" t="s">
        <v>27</v>
      </c>
      <c r="C68" s="3" t="s">
        <v>7</v>
      </c>
      <c r="D68" s="8">
        <f>D69+D71+D70</f>
        <v>1692.58</v>
      </c>
      <c r="E68" s="6"/>
      <c r="F68" s="6"/>
      <c r="G68" s="6"/>
      <c r="H68" s="6"/>
      <c r="I68" s="6"/>
    </row>
    <row r="69" spans="1:9" ht="16.5" thickBot="1">
      <c r="A69" s="16"/>
      <c r="B69" s="19"/>
      <c r="C69" s="3" t="s">
        <v>8</v>
      </c>
      <c r="D69" s="8">
        <v>1500</v>
      </c>
      <c r="E69" s="6"/>
      <c r="F69" s="6"/>
      <c r="G69" s="6"/>
      <c r="H69" s="6"/>
      <c r="I69" s="6"/>
    </row>
    <row r="70" spans="1:9" ht="16.5" thickBot="1">
      <c r="A70" s="16"/>
      <c r="B70" s="19"/>
      <c r="C70" s="3" t="s">
        <v>9</v>
      </c>
      <c r="D70" s="8"/>
      <c r="E70" s="6"/>
      <c r="F70" s="6"/>
      <c r="G70" s="6"/>
      <c r="H70" s="6"/>
      <c r="I70" s="6"/>
    </row>
    <row r="71" spans="1:9" ht="16.5" thickBot="1">
      <c r="A71" s="16"/>
      <c r="B71" s="19"/>
      <c r="C71" s="3" t="s">
        <v>10</v>
      </c>
      <c r="D71" s="8">
        <v>192.58</v>
      </c>
      <c r="E71" s="6"/>
      <c r="F71" s="6"/>
      <c r="G71" s="6"/>
      <c r="H71" s="6"/>
      <c r="I71" s="6"/>
    </row>
    <row r="72" spans="1:9" ht="23.25" thickBot="1">
      <c r="A72" s="16"/>
      <c r="B72" s="19"/>
      <c r="C72" s="3" t="s">
        <v>11</v>
      </c>
      <c r="D72" s="8"/>
      <c r="E72" s="6"/>
      <c r="F72" s="6"/>
      <c r="G72" s="6"/>
      <c r="H72" s="6"/>
      <c r="I72" s="6"/>
    </row>
    <row r="73" spans="1:9" ht="34.5" thickBot="1">
      <c r="A73" s="17"/>
      <c r="B73" s="20"/>
      <c r="C73" s="3" t="s">
        <v>13</v>
      </c>
      <c r="D73" s="8"/>
      <c r="E73" s="6"/>
      <c r="F73" s="6"/>
      <c r="G73" s="6"/>
      <c r="H73" s="6"/>
      <c r="I73" s="6"/>
    </row>
    <row r="74" spans="1:9" ht="16.5" thickBot="1">
      <c r="A74" s="15">
        <v>11</v>
      </c>
      <c r="B74" s="18" t="s">
        <v>28</v>
      </c>
      <c r="C74" s="3" t="s">
        <v>7</v>
      </c>
      <c r="D74" s="8">
        <f>D75+D77+D76</f>
        <v>1294.58</v>
      </c>
      <c r="E74" s="6"/>
      <c r="F74" s="6"/>
      <c r="G74" s="6"/>
      <c r="H74" s="6"/>
      <c r="I74" s="6"/>
    </row>
    <row r="75" spans="1:9" ht="16.5" thickBot="1">
      <c r="A75" s="16"/>
      <c r="B75" s="19"/>
      <c r="C75" s="3" t="s">
        <v>8</v>
      </c>
      <c r="D75" s="8">
        <v>944.58</v>
      </c>
      <c r="E75" s="6"/>
      <c r="F75" s="6"/>
      <c r="G75" s="6"/>
      <c r="H75" s="6"/>
      <c r="I75" s="6"/>
    </row>
    <row r="76" spans="1:9" ht="16.5" thickBot="1">
      <c r="A76" s="16"/>
      <c r="B76" s="19"/>
      <c r="C76" s="3" t="s">
        <v>9</v>
      </c>
      <c r="D76" s="8"/>
      <c r="E76" s="6"/>
      <c r="F76" s="6"/>
      <c r="G76" s="6"/>
      <c r="H76" s="6"/>
      <c r="I76" s="6"/>
    </row>
    <row r="77" spans="1:9" ht="16.5" thickBot="1">
      <c r="A77" s="16"/>
      <c r="B77" s="19"/>
      <c r="C77" s="3" t="s">
        <v>10</v>
      </c>
      <c r="D77" s="8">
        <v>350</v>
      </c>
      <c r="E77" s="6"/>
      <c r="F77" s="6"/>
      <c r="G77" s="6"/>
      <c r="H77" s="6"/>
      <c r="I77" s="6"/>
    </row>
    <row r="78" spans="1:9" ht="23.25" thickBot="1">
      <c r="A78" s="16"/>
      <c r="B78" s="19"/>
      <c r="C78" s="3" t="s">
        <v>11</v>
      </c>
      <c r="D78" s="8"/>
      <c r="E78" s="6"/>
      <c r="F78" s="6"/>
      <c r="G78" s="6"/>
      <c r="H78" s="6"/>
      <c r="I78" s="6"/>
    </row>
    <row r="79" spans="1:9" ht="34.5" thickBot="1">
      <c r="A79" s="17"/>
      <c r="B79" s="20"/>
      <c r="C79" s="3" t="s">
        <v>13</v>
      </c>
      <c r="D79" s="6"/>
      <c r="E79" s="6"/>
      <c r="F79" s="6"/>
      <c r="G79" s="6"/>
      <c r="H79" s="6"/>
      <c r="I79" s="6"/>
    </row>
    <row r="80" spans="1:9">
      <c r="A80" s="5"/>
    </row>
  </sheetData>
  <mergeCells count="32">
    <mergeCell ref="A74:A79"/>
    <mergeCell ref="B74:B79"/>
    <mergeCell ref="A6:A7"/>
    <mergeCell ref="B6:B7"/>
    <mergeCell ref="A14:A19"/>
    <mergeCell ref="B14:B19"/>
    <mergeCell ref="B32:B37"/>
    <mergeCell ref="A38:A43"/>
    <mergeCell ref="B38:B43"/>
    <mergeCell ref="A20:A25"/>
    <mergeCell ref="B20:B25"/>
    <mergeCell ref="A26:A31"/>
    <mergeCell ref="B8:B13"/>
    <mergeCell ref="A68:A73"/>
    <mergeCell ref="B68:B73"/>
    <mergeCell ref="A62:A67"/>
    <mergeCell ref="B62:B67"/>
    <mergeCell ref="A50:A55"/>
    <mergeCell ref="B50:B55"/>
    <mergeCell ref="A56:A61"/>
    <mergeCell ref="B56:B61"/>
    <mergeCell ref="A1:I1"/>
    <mergeCell ref="A2:I2"/>
    <mergeCell ref="A4:I4"/>
    <mergeCell ref="A5:I5"/>
    <mergeCell ref="A44:A49"/>
    <mergeCell ref="B44:B49"/>
    <mergeCell ref="A32:A37"/>
    <mergeCell ref="B26:B31"/>
    <mergeCell ref="C6:C7"/>
    <mergeCell ref="D6:I6"/>
    <mergeCell ref="A8:A13"/>
  </mergeCells>
  <pageMargins left="0" right="0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Kultura4</cp:lastModifiedBy>
  <cp:lastPrinted>2021-01-14T05:20:00Z</cp:lastPrinted>
  <dcterms:created xsi:type="dcterms:W3CDTF">2020-12-28T06:13:24Z</dcterms:created>
  <dcterms:modified xsi:type="dcterms:W3CDTF">2021-01-14T13:24:27Z</dcterms:modified>
</cp:coreProperties>
</file>